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gif" ContentType="image/gi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D:\업무(구매팀)\업무자료(인수자료Update)\의약품\1. 의약품 입찰\2026 의약품 입찰_신설\추가 3차\03. 공고\"/>
    </mc:Choice>
  </mc:AlternateContent>
  <xr:revisionPtr revIDLastSave="0" documentId="13_ncr:1_{397D148F-5EEF-4DA5-85F4-954E3F6BC84D}" xr6:coauthVersionLast="47" xr6:coauthVersionMax="47" xr10:uidLastSave="{00000000-0000-0000-0000-000000000000}"/>
  <bookViews>
    <workbookView xWindow="-120" yWindow="-120" windowWidth="29040" windowHeight="15840" xr2:uid="{FC2BCF2F-86EC-4A6E-A3DB-07AC6CE017D3}"/>
  </bookViews>
  <sheets>
    <sheet name="공고용_2026_3차_8품목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K11" i="1" l="1"/>
  <c r="K10" i="1"/>
  <c r="K9" i="1"/>
  <c r="K8" i="1"/>
  <c r="K6" i="1"/>
  <c r="K5" i="1"/>
  <c r="K4" i="1"/>
</calcChain>
</file>

<file path=xl/sharedStrings.xml><?xml version="1.0" encoding="utf-8"?>
<sst xmlns="http://schemas.openxmlformats.org/spreadsheetml/2006/main" count="82" uniqueCount="71">
  <si>
    <t>□ 의약품 연간 단가계약_2026년 추가 1차(임델트라 주 등 13품목)</t>
    <phoneticPr fontId="3" type="noConversion"/>
  </si>
  <si>
    <t>순번</t>
    <phoneticPr fontId="3" type="noConversion"/>
  </si>
  <si>
    <t>성분코드
약품코드</t>
    <phoneticPr fontId="3" type="noConversion"/>
  </si>
  <si>
    <t>약품명</t>
    <phoneticPr fontId="3" type="noConversion"/>
  </si>
  <si>
    <t>성분명</t>
    <phoneticPr fontId="3" type="noConversion"/>
  </si>
  <si>
    <t>함량</t>
    <phoneticPr fontId="3" type="noConversion"/>
  </si>
  <si>
    <t>제형</t>
    <phoneticPr fontId="3" type="noConversion"/>
  </si>
  <si>
    <t>회사1</t>
    <phoneticPr fontId="3" type="noConversion"/>
  </si>
  <si>
    <t>KD코드</t>
    <phoneticPr fontId="3" type="noConversion"/>
  </si>
  <si>
    <t>포장단위</t>
    <phoneticPr fontId="3" type="noConversion"/>
  </si>
  <si>
    <t>급여
/비급여</t>
    <phoneticPr fontId="3" type="noConversion"/>
  </si>
  <si>
    <t>계약기간내
추정사용량
(~'27.05.31.)</t>
    <phoneticPr fontId="3" type="noConversion"/>
  </si>
  <si>
    <t>비급여</t>
    <phoneticPr fontId="3" type="noConversion"/>
  </si>
  <si>
    <t>급여</t>
    <phoneticPr fontId="3" type="noConversion"/>
  </si>
  <si>
    <t>대웅바이오</t>
  </si>
  <si>
    <t>ENZALUT8</t>
  </si>
  <si>
    <t xml:space="preserve">엑스탄디 정 80mg </t>
  </si>
  <si>
    <t>MESASR1</t>
  </si>
  <si>
    <t>펜타사 서방정 1g</t>
  </si>
  <si>
    <t>MESASUP</t>
  </si>
  <si>
    <t>펜타사 좌약 1g</t>
  </si>
  <si>
    <t>IMJUDO</t>
  </si>
  <si>
    <t>이뮤도 주 15mL</t>
  </si>
  <si>
    <t>LVS350</t>
  </si>
  <si>
    <t>로이코소듐 주 5% 7ml</t>
  </si>
  <si>
    <t>EZETIMIB</t>
  </si>
  <si>
    <t>에제탈 정</t>
  </si>
  <si>
    <t>VUTEES</t>
  </si>
  <si>
    <t>뷰티스 홈 15% 겔 1.2g</t>
  </si>
  <si>
    <t>CARVE6.25</t>
  </si>
  <si>
    <t>딜라트렌 6.25mg</t>
  </si>
  <si>
    <t>652500320</t>
  </si>
  <si>
    <t>652500240</t>
  </si>
  <si>
    <t>650701391</t>
  </si>
  <si>
    <t>649806111</t>
  </si>
  <si>
    <t>694004000</t>
  </si>
  <si>
    <t>053500242</t>
  </si>
  <si>
    <t>60T/Foil</t>
  </si>
  <si>
    <t>28ea/Foil</t>
  </si>
  <si>
    <t>1Vial</t>
  </si>
  <si>
    <t>10Vial/box</t>
  </si>
  <si>
    <t xml:space="preserve">30T/PTP </t>
  </si>
  <si>
    <t xml:space="preserve">4syr/box </t>
  </si>
  <si>
    <t xml:space="preserve">10T/PTP </t>
  </si>
  <si>
    <t>한국아스텔라스제약</t>
  </si>
  <si>
    <t>페링</t>
  </si>
  <si>
    <t>아스트라제네카</t>
  </si>
  <si>
    <t>명문</t>
  </si>
  <si>
    <t>오스템</t>
  </si>
  <si>
    <t>종근당</t>
  </si>
  <si>
    <t>enzalutamide</t>
    <phoneticPr fontId="3" type="noConversion"/>
  </si>
  <si>
    <t>80mg</t>
    <phoneticPr fontId="3" type="noConversion"/>
  </si>
  <si>
    <t>tab</t>
  </si>
  <si>
    <t>tab</t>
    <phoneticPr fontId="3" type="noConversion"/>
  </si>
  <si>
    <t>56tab/PTP</t>
    <phoneticPr fontId="3" type="noConversion"/>
  </si>
  <si>
    <t>mesalazine</t>
  </si>
  <si>
    <t xml:space="preserve"> 1,000mg</t>
  </si>
  <si>
    <t>1,000mg</t>
  </si>
  <si>
    <t>좌제</t>
  </si>
  <si>
    <t>tremelimumab</t>
  </si>
  <si>
    <t>300mg/15ml</t>
  </si>
  <si>
    <t>vial</t>
  </si>
  <si>
    <t>sodium folinate</t>
  </si>
  <si>
    <t>350mg</t>
  </si>
  <si>
    <t>ezetimibe</t>
  </si>
  <si>
    <t>10mg</t>
  </si>
  <si>
    <t>carbamide peroxide 외</t>
  </si>
  <si>
    <t>1.2g</t>
  </si>
  <si>
    <t>겔</t>
  </si>
  <si>
    <t>carvedilol</t>
  </si>
  <si>
    <t xml:space="preserve"> 6.25㎎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</si>
</sst>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5"/>
      <color theme="1"/>
      <name val="HY헤드라인M"/>
      <family val="1"/>
      <charset val="129"/>
    </font>
    <font>
      <sz val="8"/>
      <name val="맑은 고딕"/>
      <family val="2"/>
      <charset val="129"/>
      <scheme val="minor"/>
    </font>
    <font>
      <sz val="20"/>
      <color theme="1"/>
      <name val="HY헤드라인M"/>
      <family val="1"/>
      <charset val="129"/>
    </font>
    <font>
      <sz val="20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1"/>
      <color theme="1"/>
      <name val="맑은 고딕"/>
      <family val="2"/>
      <charset val="129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41" fontId="11" fillId="0" borderId="0" applyFon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5" fillId="0" borderId="0" xfId="0" applyFont="1">
      <alignment vertical="center"/>
    </xf>
    <xf numFmtId="0" fontId="6" fillId="2" borderId="1" xfId="0" applyFont="1" applyFill="1" applyBorder="1" applyAlignment="1">
      <alignment horizontal="center" vertical="center" wrapText="1"/>
    </xf>
    <xf numFmtId="0" fontId="7" fillId="0" borderId="0" xfId="0" applyFont="1" applyAlignment="1">
      <alignment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1" applyFont="1" applyBorder="1" applyAlignment="1">
      <alignment horizontal="center" vertical="center"/>
    </xf>
    <xf numFmtId="49" fontId="8" fillId="0" borderId="1" xfId="2" applyNumberFormat="1" applyFont="1" applyBorder="1" applyAlignment="1">
      <alignment horizontal="center" vertical="center" wrapText="1"/>
    </xf>
    <xf numFmtId="41" fontId="8" fillId="0" borderId="1" xfId="3" applyFont="1" applyFill="1" applyBorder="1" applyAlignment="1">
      <alignment horizontal="center" vertical="center" wrapText="1"/>
    </xf>
    <xf numFmtId="41" fontId="8" fillId="0" borderId="1" xfId="3" applyFont="1" applyFill="1" applyBorder="1" applyAlignment="1">
      <alignment vertical="center" wrapText="1"/>
    </xf>
    <xf numFmtId="0" fontId="8" fillId="0" borderId="0" xfId="0" applyFont="1" applyAlignment="1">
      <alignment vertical="center" wrapText="1"/>
    </xf>
    <xf numFmtId="0" fontId="8" fillId="0" borderId="0" xfId="0" applyFont="1">
      <alignment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/>
    </xf>
    <xf numFmtId="49" fontId="8" fillId="0" borderId="1" xfId="2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/>
    </xf>
    <xf numFmtId="41" fontId="8" fillId="0" borderId="1" xfId="1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8" fillId="0" borderId="1" xfId="1" applyFont="1" applyFill="1" applyBorder="1" applyAlignment="1">
      <alignment horizontal="center" vertical="center"/>
    </xf>
  </cellXfs>
  <cellStyles count="4">
    <cellStyle name="쉼표 [0] 2 29" xfId="3" xr:uid="{CE675CB3-507B-4E27-9D2E-8C5AF7529CC9}"/>
    <cellStyle name="표준" xfId="0" builtinId="0"/>
    <cellStyle name="표준 10 10" xfId="2" xr:uid="{8FE02B5D-3899-4131-BF2D-47C616455752}"/>
    <cellStyle name="표준 16 2 3 5 3 3 3 2 3" xfId="1" xr:uid="{664433B0-7B7E-4134-9381-E49315FFD7D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3</xdr:row>
      <xdr:rowOff>0</xdr:rowOff>
    </xdr:from>
    <xdr:to>
      <xdr:col>6</xdr:col>
      <xdr:colOff>28575</xdr:colOff>
      <xdr:row>3</xdr:row>
      <xdr:rowOff>95250</xdr:rowOff>
    </xdr:to>
    <xdr:pic>
      <xdr:nvPicPr>
        <xdr:cNvPr id="2" name="그림 1" descr="http://10.1.50.38/Controls/KIMS/Images/img_line01.gif">
          <a:extLst>
            <a:ext uri="{FF2B5EF4-FFF2-40B4-BE49-F238E27FC236}">
              <a16:creationId xmlns:a16="http://schemas.microsoft.com/office/drawing/2014/main" id="{EC42A9D6-2D21-45D0-80F3-90169E72AF4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10325" y="1200150"/>
          <a:ext cx="2857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6</xdr:col>
      <xdr:colOff>0</xdr:colOff>
      <xdr:row>11</xdr:row>
      <xdr:rowOff>0</xdr:rowOff>
    </xdr:from>
    <xdr:ext cx="28575" cy="95250"/>
    <xdr:pic>
      <xdr:nvPicPr>
        <xdr:cNvPr id="3" name="그림 2" descr="http://10.1.50.38/Controls/KIMS/Images/img_line01.gif">
          <a:extLst>
            <a:ext uri="{FF2B5EF4-FFF2-40B4-BE49-F238E27FC236}">
              <a16:creationId xmlns:a16="http://schemas.microsoft.com/office/drawing/2014/main" id="{7CDC7380-36E4-45C1-A6F0-BA836EE705F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10325" y="5200650"/>
          <a:ext cx="2857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6</xdr:col>
      <xdr:colOff>0</xdr:colOff>
      <xdr:row>3</xdr:row>
      <xdr:rowOff>0</xdr:rowOff>
    </xdr:from>
    <xdr:to>
      <xdr:col>6</xdr:col>
      <xdr:colOff>28575</xdr:colOff>
      <xdr:row>3</xdr:row>
      <xdr:rowOff>95250</xdr:rowOff>
    </xdr:to>
    <xdr:pic>
      <xdr:nvPicPr>
        <xdr:cNvPr id="4" name="그림 3" descr="http://10.1.50.38/Controls/KIMS/Images/img_line01.gif">
          <a:extLst>
            <a:ext uri="{FF2B5EF4-FFF2-40B4-BE49-F238E27FC236}">
              <a16:creationId xmlns:a16="http://schemas.microsoft.com/office/drawing/2014/main" id="{8D402E13-E3ED-414C-812B-013D00DFA04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10325" y="1200150"/>
          <a:ext cx="2857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6</xdr:col>
      <xdr:colOff>0</xdr:colOff>
      <xdr:row>11</xdr:row>
      <xdr:rowOff>0</xdr:rowOff>
    </xdr:from>
    <xdr:ext cx="28575" cy="95250"/>
    <xdr:pic>
      <xdr:nvPicPr>
        <xdr:cNvPr id="5" name="그림 4" descr="http://10.1.50.38/Controls/KIMS/Images/img_line01.gif">
          <a:extLst>
            <a:ext uri="{FF2B5EF4-FFF2-40B4-BE49-F238E27FC236}">
              <a16:creationId xmlns:a16="http://schemas.microsoft.com/office/drawing/2014/main" id="{43A5380D-07E3-479C-93AB-8A246B45635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10325" y="5200650"/>
          <a:ext cx="2857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9ADC54-1AFA-4AFF-8BFA-00C9D747E867}">
  <sheetPr>
    <pageSetUpPr fitToPage="1"/>
  </sheetPr>
  <dimension ref="A1:K11"/>
  <sheetViews>
    <sheetView tabSelected="1" workbookViewId="0">
      <pane ySplit="3" topLeftCell="A4" activePane="bottomLeft" state="frozen"/>
      <selection activeCell="E21" sqref="E21"/>
      <selection pane="bottomLeft" activeCell="I16" sqref="I16"/>
    </sheetView>
  </sheetViews>
  <sheetFormatPr defaultRowHeight="16.5" x14ac:dyDescent="0.3"/>
  <cols>
    <col min="1" max="1" width="5.375" customWidth="1"/>
    <col min="2" max="2" width="13.5" customWidth="1"/>
    <col min="3" max="3" width="19.25" bestFit="1" customWidth="1"/>
    <col min="4" max="4" width="17" customWidth="1"/>
    <col min="5" max="5" width="12.75" customWidth="1"/>
    <col min="6" max="6" width="10" customWidth="1"/>
    <col min="7" max="7" width="16.5" customWidth="1"/>
    <col min="8" max="8" width="12.5" style="14" customWidth="1"/>
    <col min="9" max="9" width="14.25" customWidth="1"/>
    <col min="10" max="10" width="8.625" style="14" customWidth="1"/>
    <col min="11" max="11" width="11.25" customWidth="1"/>
  </cols>
  <sheetData>
    <row r="1" spans="1:11" s="4" customFormat="1" ht="31.5" x14ac:dyDescent="0.3">
      <c r="A1" s="1" t="s">
        <v>0</v>
      </c>
      <c r="B1" s="2"/>
      <c r="C1" s="2"/>
      <c r="D1" s="2"/>
      <c r="E1" s="2"/>
      <c r="F1" s="2"/>
      <c r="G1" s="2"/>
      <c r="H1" s="3"/>
      <c r="I1" s="2"/>
      <c r="J1" s="3"/>
      <c r="K1" s="2"/>
    </row>
    <row r="2" spans="1:11" s="4" customFormat="1" ht="13.5" customHeight="1" x14ac:dyDescent="0.3">
      <c r="A2" s="15"/>
      <c r="B2" s="15"/>
      <c r="C2" s="3"/>
      <c r="D2" s="3"/>
      <c r="E2" s="3"/>
      <c r="F2" s="3"/>
      <c r="G2" s="3"/>
      <c r="H2" s="3"/>
      <c r="I2" s="3"/>
      <c r="J2" s="3"/>
      <c r="K2" s="3"/>
    </row>
    <row r="3" spans="1:11" s="6" customFormat="1" ht="49.5" customHeight="1" x14ac:dyDescent="0.3">
      <c r="A3" s="5" t="s">
        <v>1</v>
      </c>
      <c r="B3" s="5" t="s">
        <v>2</v>
      </c>
      <c r="C3" s="5" t="s">
        <v>3</v>
      </c>
      <c r="D3" s="5" t="s">
        <v>4</v>
      </c>
      <c r="E3" s="5" t="s">
        <v>5</v>
      </c>
      <c r="F3" s="5" t="s">
        <v>6</v>
      </c>
      <c r="G3" s="5" t="s">
        <v>7</v>
      </c>
      <c r="H3" s="5" t="s">
        <v>8</v>
      </c>
      <c r="I3" s="5" t="s">
        <v>9</v>
      </c>
      <c r="J3" s="5" t="s">
        <v>10</v>
      </c>
      <c r="K3" s="5" t="s">
        <v>11</v>
      </c>
    </row>
    <row r="4" spans="1:11" s="12" customFormat="1" ht="31.5" customHeight="1" x14ac:dyDescent="0.3">
      <c r="A4" s="7">
        <v>1</v>
      </c>
      <c r="B4" s="8" t="s">
        <v>15</v>
      </c>
      <c r="C4" s="9" t="s">
        <v>16</v>
      </c>
      <c r="D4" s="9" t="s">
        <v>50</v>
      </c>
      <c r="E4" s="9" t="s">
        <v>51</v>
      </c>
      <c r="F4" s="16" t="s">
        <v>53</v>
      </c>
      <c r="G4" s="16" t="s">
        <v>44</v>
      </c>
      <c r="H4" s="17">
        <v>677200340</v>
      </c>
      <c r="I4" s="18" t="s">
        <v>54</v>
      </c>
      <c r="J4" s="19" t="s">
        <v>13</v>
      </c>
      <c r="K4" s="10">
        <f>182*13</f>
        <v>2366</v>
      </c>
    </row>
    <row r="5" spans="1:11" s="12" customFormat="1" ht="31.5" customHeight="1" x14ac:dyDescent="0.3">
      <c r="A5" s="7">
        <v>2</v>
      </c>
      <c r="B5" s="8" t="s">
        <v>17</v>
      </c>
      <c r="C5" s="9" t="s">
        <v>18</v>
      </c>
      <c r="D5" s="9" t="s">
        <v>55</v>
      </c>
      <c r="E5" s="9" t="s">
        <v>56</v>
      </c>
      <c r="F5" s="16" t="s">
        <v>52</v>
      </c>
      <c r="G5" s="16" t="s">
        <v>45</v>
      </c>
      <c r="H5" s="17" t="s">
        <v>31</v>
      </c>
      <c r="I5" s="18" t="s">
        <v>37</v>
      </c>
      <c r="J5" s="19" t="s">
        <v>13</v>
      </c>
      <c r="K5" s="11">
        <f>100*13</f>
        <v>1300</v>
      </c>
    </row>
    <row r="6" spans="1:11" s="13" customFormat="1" ht="31.5" customHeight="1" x14ac:dyDescent="0.3">
      <c r="A6" s="7">
        <v>3</v>
      </c>
      <c r="B6" s="8" t="s">
        <v>19</v>
      </c>
      <c r="C6" s="9" t="s">
        <v>20</v>
      </c>
      <c r="D6" s="9" t="s">
        <v>55</v>
      </c>
      <c r="E6" s="9" t="s">
        <v>57</v>
      </c>
      <c r="F6" s="16" t="s">
        <v>58</v>
      </c>
      <c r="G6" s="16" t="s">
        <v>45</v>
      </c>
      <c r="H6" s="20" t="s">
        <v>32</v>
      </c>
      <c r="I6" s="18" t="s">
        <v>38</v>
      </c>
      <c r="J6" s="19" t="s">
        <v>13</v>
      </c>
      <c r="K6" s="11">
        <f>100*13</f>
        <v>1300</v>
      </c>
    </row>
    <row r="7" spans="1:11" ht="31.5" customHeight="1" x14ac:dyDescent="0.3">
      <c r="A7" s="7">
        <v>4</v>
      </c>
      <c r="B7" s="8" t="s">
        <v>21</v>
      </c>
      <c r="C7" s="9" t="s">
        <v>22</v>
      </c>
      <c r="D7" s="9" t="s">
        <v>59</v>
      </c>
      <c r="E7" s="9" t="s">
        <v>60</v>
      </c>
      <c r="F7" s="16" t="s">
        <v>61</v>
      </c>
      <c r="G7" s="16" t="s">
        <v>46</v>
      </c>
      <c r="H7" s="20" t="s">
        <v>33</v>
      </c>
      <c r="I7" s="18" t="s">
        <v>39</v>
      </c>
      <c r="J7" s="19" t="s">
        <v>13</v>
      </c>
      <c r="K7" s="11">
        <v>3</v>
      </c>
    </row>
    <row r="8" spans="1:11" ht="31.5" customHeight="1" x14ac:dyDescent="0.3">
      <c r="A8" s="7">
        <v>5</v>
      </c>
      <c r="B8" s="8" t="s">
        <v>23</v>
      </c>
      <c r="C8" s="9" t="s">
        <v>24</v>
      </c>
      <c r="D8" s="9" t="s">
        <v>62</v>
      </c>
      <c r="E8" s="9" t="s">
        <v>63</v>
      </c>
      <c r="F8" s="16" t="s">
        <v>61</v>
      </c>
      <c r="G8" s="16" t="s">
        <v>47</v>
      </c>
      <c r="H8" s="20" t="s">
        <v>34</v>
      </c>
      <c r="I8" s="18" t="s">
        <v>40</v>
      </c>
      <c r="J8" s="19" t="s">
        <v>13</v>
      </c>
      <c r="K8" s="11">
        <f>10*13</f>
        <v>130</v>
      </c>
    </row>
    <row r="9" spans="1:11" ht="31.5" customHeight="1" x14ac:dyDescent="0.3">
      <c r="A9" s="7">
        <v>6</v>
      </c>
      <c r="B9" s="8" t="s">
        <v>25</v>
      </c>
      <c r="C9" s="9" t="s">
        <v>26</v>
      </c>
      <c r="D9" s="9" t="s">
        <v>64</v>
      </c>
      <c r="E9" s="9" t="s">
        <v>65</v>
      </c>
      <c r="F9" s="16" t="s">
        <v>52</v>
      </c>
      <c r="G9" s="16" t="s">
        <v>14</v>
      </c>
      <c r="H9" s="20" t="s">
        <v>35</v>
      </c>
      <c r="I9" s="18" t="s">
        <v>41</v>
      </c>
      <c r="J9" s="19" t="s">
        <v>13</v>
      </c>
      <c r="K9" s="11">
        <f>300*13</f>
        <v>3900</v>
      </c>
    </row>
    <row r="10" spans="1:11" ht="31.5" customHeight="1" x14ac:dyDescent="0.3">
      <c r="A10" s="7">
        <v>7</v>
      </c>
      <c r="B10" s="8" t="s">
        <v>27</v>
      </c>
      <c r="C10" s="9" t="s">
        <v>28</v>
      </c>
      <c r="D10" s="9" t="s">
        <v>66</v>
      </c>
      <c r="E10" s="9" t="s">
        <v>67</v>
      </c>
      <c r="F10" s="16" t="s">
        <v>68</v>
      </c>
      <c r="G10" s="16" t="s">
        <v>48</v>
      </c>
      <c r="H10" s="20" t="s">
        <v>36</v>
      </c>
      <c r="I10" s="18" t="s">
        <v>42</v>
      </c>
      <c r="J10" s="19" t="s">
        <v>12</v>
      </c>
      <c r="K10" s="11">
        <f>3*13</f>
        <v>39</v>
      </c>
    </row>
    <row r="11" spans="1:11" ht="31.5" customHeight="1" x14ac:dyDescent="0.3">
      <c r="A11" s="7">
        <v>8</v>
      </c>
      <c r="B11" s="8" t="s">
        <v>29</v>
      </c>
      <c r="C11" s="9" t="s">
        <v>30</v>
      </c>
      <c r="D11" s="9" t="s">
        <v>69</v>
      </c>
      <c r="E11" s="9" t="s">
        <v>70</v>
      </c>
      <c r="F11" s="16" t="s">
        <v>52</v>
      </c>
      <c r="G11" s="16" t="s">
        <v>49</v>
      </c>
      <c r="H11" s="20">
        <v>643300370</v>
      </c>
      <c r="I11" s="18" t="s">
        <v>43</v>
      </c>
      <c r="J11" s="19" t="s">
        <v>13</v>
      </c>
      <c r="K11" s="11">
        <f>200*13</f>
        <v>2600</v>
      </c>
    </row>
  </sheetData>
  <mergeCells count="1">
    <mergeCell ref="A2:B2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공고용_2026_3차_8품목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2026-04-15T04:51:13Z</dcterms:created>
  <dcterms:modified xsi:type="dcterms:W3CDTF">2026-04-15T05:38:05Z</dcterms:modified>
</cp:coreProperties>
</file>