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(구매팀)\업무자료(인수자료Update)\의약품\1. 의약품 입찰\2026 의약품 입찰_신설\추가 5차\03. 공고\"/>
    </mc:Choice>
  </mc:AlternateContent>
  <xr:revisionPtr revIDLastSave="0" documentId="8_{608DBD42-E0DE-43F9-8E46-6DF49DF1BFCF}" xr6:coauthVersionLast="47" xr6:coauthVersionMax="47" xr10:uidLastSave="{00000000-0000-0000-0000-000000000000}"/>
  <bookViews>
    <workbookView xWindow="-120" yWindow="-120" windowWidth="29040" windowHeight="15840" xr2:uid="{4A55ADD7-D94B-4799-863E-8FFBA58A8C12}"/>
  </bookViews>
  <sheets>
    <sheet name="공고용" sheetId="1" r:id="rId1"/>
  </sheets>
  <externalReferences>
    <externalReference r:id="rId2"/>
  </externalReferences>
  <definedNames>
    <definedName name="_697_920" localSheetId="0">공고용!#REF!</definedName>
    <definedName name="계약기간내_추정사용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9" i="1" l="1"/>
  <c r="N8" i="1"/>
  <c r="N7" i="1"/>
  <c r="N5" i="1"/>
  <c r="N4" i="1"/>
</calcChain>
</file>

<file path=xl/sharedStrings.xml><?xml version="1.0" encoding="utf-8"?>
<sst xmlns="http://schemas.openxmlformats.org/spreadsheetml/2006/main" count="77" uniqueCount="72">
  <si>
    <t>□ [품목내역서] 2026년도 의약품 연간 단가계약_추가 5차</t>
    <phoneticPr fontId="3" type="noConversion"/>
  </si>
  <si>
    <t>순번</t>
    <phoneticPr fontId="3" type="noConversion"/>
  </si>
  <si>
    <t>성분코드
약품코드</t>
    <phoneticPr fontId="3" type="noConversion"/>
  </si>
  <si>
    <t>약품명</t>
    <phoneticPr fontId="3" type="noConversion"/>
  </si>
  <si>
    <t>성분명</t>
    <phoneticPr fontId="3" type="noConversion"/>
  </si>
  <si>
    <t>함량</t>
    <phoneticPr fontId="3" type="noConversion"/>
  </si>
  <si>
    <t>제형</t>
    <phoneticPr fontId="3" type="noConversion"/>
  </si>
  <si>
    <t>KD코드</t>
    <phoneticPr fontId="3" type="noConversion"/>
  </si>
  <si>
    <t>포장단위</t>
    <phoneticPr fontId="3" type="noConversion"/>
  </si>
  <si>
    <t>급여
/비급여</t>
    <phoneticPr fontId="3" type="noConversion"/>
  </si>
  <si>
    <t>회사1</t>
    <phoneticPr fontId="3" type="noConversion"/>
  </si>
  <si>
    <t>회사2</t>
  </si>
  <si>
    <t>회사3</t>
  </si>
  <si>
    <t>회사4</t>
  </si>
  <si>
    <t>계약기간내
추정사용량</t>
    <phoneticPr fontId="3" type="noConversion"/>
  </si>
  <si>
    <t>LEUPRO22</t>
  </si>
  <si>
    <t>루프린 디피에스 주 22.5mg</t>
  </si>
  <si>
    <t>leuprorelin acetate</t>
  </si>
  <si>
    <t>22.5mg</t>
  </si>
  <si>
    <t>inj</t>
  </si>
  <si>
    <t>696300481</t>
  </si>
  <si>
    <t>다케다</t>
  </si>
  <si>
    <t>LIDOCATA</t>
  </si>
  <si>
    <t>lidocaine 700㎎</t>
  </si>
  <si>
    <t>700mg</t>
    <phoneticPr fontId="3" type="noConversion"/>
  </si>
  <si>
    <t>patch</t>
  </si>
  <si>
    <t>1매/포</t>
  </si>
  <si>
    <t>팜비오</t>
    <phoneticPr fontId="3" type="noConversion"/>
  </si>
  <si>
    <t>에스케이케미칼</t>
    <phoneticPr fontId="3" type="noConversion"/>
  </si>
  <si>
    <t>CAPIVA200</t>
  </si>
  <si>
    <t>티루캡 정</t>
  </si>
  <si>
    <t>capivasertib</t>
  </si>
  <si>
    <t xml:space="preserve"> 200mg </t>
  </si>
  <si>
    <t>tab</t>
  </si>
  <si>
    <t>650701430</t>
  </si>
  <si>
    <t>64정/PTP</t>
  </si>
  <si>
    <t>비급여</t>
    <phoneticPr fontId="3" type="noConversion"/>
  </si>
  <si>
    <t>아스트라제네카</t>
  </si>
  <si>
    <t>REBASR</t>
  </si>
  <si>
    <t xml:space="preserve">레코미드 서방정 </t>
  </si>
  <si>
    <t>rebamipide</t>
  </si>
  <si>
    <t xml:space="preserve"> 150mg </t>
  </si>
  <si>
    <t>642105650</t>
  </si>
  <si>
    <t xml:space="preserve"> 30정/병</t>
  </si>
  <si>
    <t>유한</t>
  </si>
  <si>
    <t>PCV21</t>
  </si>
  <si>
    <t>캡박시브 프리필드시린지</t>
  </si>
  <si>
    <t>purified S.pneumococcus conjugated 
to diphtheria CRM197vaccine</t>
    <phoneticPr fontId="3" type="noConversion"/>
  </si>
  <si>
    <t>0.5ml</t>
  </si>
  <si>
    <t>655502201</t>
  </si>
  <si>
    <t>엠에스디</t>
  </si>
  <si>
    <t>GREENPL-1</t>
  </si>
  <si>
    <t>그린플라스트 큐 
프리필드시린지 키트 2mL</t>
  </si>
  <si>
    <t>fibrinogen 외</t>
  </si>
  <si>
    <t>2ml</t>
  </si>
  <si>
    <t>주사</t>
  </si>
  <si>
    <t>643604880</t>
  </si>
  <si>
    <t>녹십자</t>
  </si>
  <si>
    <t>SUMAT</t>
  </si>
  <si>
    <t xml:space="preserve">이미그란 정 </t>
  </si>
  <si>
    <t>sumatriptan succinate</t>
  </si>
  <si>
    <t>50mg</t>
  </si>
  <si>
    <t>650000990</t>
  </si>
  <si>
    <t xml:space="preserve">2정/PTP </t>
  </si>
  <si>
    <t>GSK</t>
  </si>
  <si>
    <t>PITAVA2</t>
  </si>
  <si>
    <t>리바로 정</t>
  </si>
  <si>
    <t>pitavastatin</t>
  </si>
  <si>
    <t>2mg</t>
  </si>
  <si>
    <t>644900800</t>
  </si>
  <si>
    <t xml:space="preserve">100정/병 </t>
  </si>
  <si>
    <t xml:space="preserve">JW중외제약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</si>
</sst>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8" fillId="0" borderId="1" xfId="2" applyFont="1" applyBorder="1" applyAlignment="1">
      <alignment horizontal="center" vertical="center"/>
    </xf>
    <xf numFmtId="41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shrinkToFit="1"/>
    </xf>
    <xf numFmtId="41" fontId="8" fillId="0" borderId="1" xfId="3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 shrinkToFit="1"/>
    </xf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1" fontId="8" fillId="0" borderId="1" xfId="3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4">
    <cellStyle name="쉼표 [0] 2 29" xfId="3" xr:uid="{9EEB90D1-4AC8-4D5C-A726-7C058B8A312F}"/>
    <cellStyle name="표준" xfId="0" builtinId="0"/>
    <cellStyle name="표준 16 2 3 5 3 3 3 2 3" xfId="1" xr:uid="{F96F184A-0651-4500-8AB0-D483495F3FF8}"/>
    <cellStyle name="표준 283 2" xfId="2" xr:uid="{1AECBF2A-C168-47F6-A5A7-B94C37BB1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28575</xdr:colOff>
      <xdr:row>4</xdr:row>
      <xdr:rowOff>95250</xdr:rowOff>
    </xdr:to>
    <xdr:pic>
      <xdr:nvPicPr>
        <xdr:cNvPr id="2" name="그림 1" descr="http://10.1.50.38/Controls/KIMS/Images/img_line01.gif">
          <a:extLst>
            <a:ext uri="{FF2B5EF4-FFF2-40B4-BE49-F238E27FC236}">
              <a16:creationId xmlns:a16="http://schemas.microsoft.com/office/drawing/2014/main" id="{E89F2337-DCF4-44D4-A5BA-C9DA96D66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1775" y="156210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11</xdr:row>
      <xdr:rowOff>0</xdr:rowOff>
    </xdr:from>
    <xdr:ext cx="28575" cy="95250"/>
    <xdr:pic>
      <xdr:nvPicPr>
        <xdr:cNvPr id="3" name="그림 2" descr="http://10.1.50.38/Controls/KIMS/Images/img_line01.gif">
          <a:extLst>
            <a:ext uri="{FF2B5EF4-FFF2-40B4-BE49-F238E27FC236}">
              <a16:creationId xmlns:a16="http://schemas.microsoft.com/office/drawing/2014/main" id="{3D52165D-318D-461F-ADBD-393FEC40A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1775" y="4095750"/>
          <a:ext cx="285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0629;&#47924;(&#44396;&#47588;&#54016;)\&#50629;&#47924;&#51088;&#47308;(&#51064;&#49688;&#51088;&#47308;Update)\&#51032;&#50557;&#54408;\1.%20&#51032;&#50557;&#54408;%20&#51077;&#52272;\2026%20&#51032;&#50557;&#54408;%20&#51077;&#52272;_&#49888;&#49444;\&#52628;&#44032;%205&#52264;\03.%20&#44277;&#44256;\&#54408;&#47785;&#45236;&#50669;&#49436;_2026&#45380;&#46020;%20&#52628;&#44032;%205&#52264;_&#45236;&#48512;&#44208;&#51116;&#50857;&#44277;&#44256;&#50857;.xlsx" TargetMode="External"/><Relationship Id="rId1" Type="http://schemas.openxmlformats.org/officeDocument/2006/relationships/externalLinkPath" Target="&#54408;&#47785;&#45236;&#50669;&#49436;_2026&#45380;&#46020;%20&#52628;&#44032;%205&#52264;_&#45236;&#48512;&#44208;&#51116;&#50857;&#44277;&#44256;&#508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내부결재용"/>
      <sheetName val="공고용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CD627-27D1-4B0B-B16E-84D8A42D1474}">
  <sheetPr>
    <pageSetUpPr fitToPage="1"/>
  </sheetPr>
  <dimension ref="A1:N13"/>
  <sheetViews>
    <sheetView tabSelected="1" zoomScale="85" zoomScaleNormal="85" workbookViewId="0">
      <pane ySplit="3" topLeftCell="A4" activePane="bottomLeft" state="frozen"/>
      <selection pane="bottomLeft" activeCell="C7" sqref="C7"/>
    </sheetView>
  </sheetViews>
  <sheetFormatPr defaultRowHeight="16.5" x14ac:dyDescent="0.3"/>
  <cols>
    <col min="1" max="1" width="5.375" customWidth="1"/>
    <col min="2" max="2" width="13.5" customWidth="1"/>
    <col min="3" max="3" width="35.875" bestFit="1" customWidth="1"/>
    <col min="4" max="4" width="31.625" bestFit="1" customWidth="1"/>
    <col min="5" max="5" width="9.25" style="25" bestFit="1" customWidth="1"/>
    <col min="6" max="6" width="10" customWidth="1"/>
    <col min="7" max="7" width="12.5" style="25" customWidth="1"/>
    <col min="8" max="8" width="9.625" bestFit="1" customWidth="1"/>
    <col min="9" max="9" width="8.625" style="25" customWidth="1"/>
    <col min="10" max="11" width="13.25" customWidth="1"/>
    <col min="12" max="13" width="13.25" hidden="1" customWidth="1"/>
    <col min="14" max="14" width="11.25" customWidth="1"/>
  </cols>
  <sheetData>
    <row r="1" spans="1:14" s="4" customFormat="1" ht="31.5" x14ac:dyDescent="0.3">
      <c r="A1" s="1" t="s">
        <v>0</v>
      </c>
      <c r="B1" s="2"/>
      <c r="C1" s="2"/>
      <c r="D1" s="2"/>
      <c r="E1" s="3"/>
      <c r="F1" s="2"/>
      <c r="G1" s="3"/>
      <c r="H1" s="2"/>
      <c r="I1" s="3"/>
      <c r="J1" s="2"/>
      <c r="K1" s="2"/>
      <c r="L1" s="2"/>
      <c r="M1" s="2"/>
      <c r="N1" s="2"/>
    </row>
    <row r="2" spans="1:14" s="4" customFormat="1" ht="13.5" customHeight="1" x14ac:dyDescent="0.3">
      <c r="A2" s="5"/>
      <c r="B2" s="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s="7" customFormat="1" ht="49.5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</row>
    <row r="4" spans="1:14" ht="28.5" customHeight="1" x14ac:dyDescent="0.3">
      <c r="A4" s="8">
        <v>1</v>
      </c>
      <c r="B4" s="9" t="s">
        <v>15</v>
      </c>
      <c r="C4" s="10" t="s">
        <v>16</v>
      </c>
      <c r="D4" s="10" t="s">
        <v>17</v>
      </c>
      <c r="E4" s="11" t="s">
        <v>18</v>
      </c>
      <c r="F4" s="11" t="s">
        <v>19</v>
      </c>
      <c r="G4" s="9" t="s">
        <v>20</v>
      </c>
      <c r="H4" s="12"/>
      <c r="I4" s="13"/>
      <c r="J4" s="14" t="s">
        <v>21</v>
      </c>
      <c r="K4" s="14"/>
      <c r="L4" s="14"/>
      <c r="M4" s="14"/>
      <c r="N4" s="15">
        <f>20*9</f>
        <v>180</v>
      </c>
    </row>
    <row r="5" spans="1:14" s="20" customFormat="1" ht="28.5" customHeight="1" x14ac:dyDescent="0.3">
      <c r="A5" s="8">
        <v>2</v>
      </c>
      <c r="B5" s="16" t="s">
        <v>22</v>
      </c>
      <c r="C5" s="17"/>
      <c r="D5" s="10" t="s">
        <v>23</v>
      </c>
      <c r="E5" s="11" t="s">
        <v>24</v>
      </c>
      <c r="F5" s="11" t="s">
        <v>25</v>
      </c>
      <c r="G5" s="18"/>
      <c r="H5" s="12" t="s">
        <v>26</v>
      </c>
      <c r="I5" s="13"/>
      <c r="J5" s="19" t="s">
        <v>27</v>
      </c>
      <c r="K5" s="19" t="s">
        <v>28</v>
      </c>
      <c r="L5" s="14"/>
      <c r="M5" s="14"/>
      <c r="N5" s="15">
        <f>200*9</f>
        <v>1800</v>
      </c>
    </row>
    <row r="6" spans="1:14" s="20" customFormat="1" ht="28.5" customHeight="1" x14ac:dyDescent="0.3">
      <c r="A6" s="8">
        <v>3</v>
      </c>
      <c r="B6" s="9" t="s">
        <v>29</v>
      </c>
      <c r="C6" s="17" t="s">
        <v>30</v>
      </c>
      <c r="D6" s="10" t="s">
        <v>31</v>
      </c>
      <c r="E6" s="11" t="s">
        <v>32</v>
      </c>
      <c r="F6" s="11" t="s">
        <v>33</v>
      </c>
      <c r="G6" s="21" t="s">
        <v>34</v>
      </c>
      <c r="H6" s="12" t="s">
        <v>35</v>
      </c>
      <c r="I6" s="13" t="s">
        <v>36</v>
      </c>
      <c r="J6" s="14" t="s">
        <v>37</v>
      </c>
      <c r="K6" s="14"/>
      <c r="L6" s="14"/>
      <c r="M6" s="14"/>
      <c r="N6" s="22">
        <v>64</v>
      </c>
    </row>
    <row r="7" spans="1:14" s="20" customFormat="1" ht="28.5" customHeight="1" x14ac:dyDescent="0.3">
      <c r="A7" s="8">
        <v>4</v>
      </c>
      <c r="B7" s="9" t="s">
        <v>38</v>
      </c>
      <c r="C7" s="10" t="s">
        <v>39</v>
      </c>
      <c r="D7" s="10" t="s">
        <v>40</v>
      </c>
      <c r="E7" s="11" t="s">
        <v>41</v>
      </c>
      <c r="F7" s="11" t="s">
        <v>33</v>
      </c>
      <c r="G7" s="9" t="s">
        <v>42</v>
      </c>
      <c r="H7" s="12" t="s">
        <v>43</v>
      </c>
      <c r="I7" s="13"/>
      <c r="J7" s="14" t="s">
        <v>44</v>
      </c>
      <c r="K7" s="14"/>
      <c r="L7" s="14"/>
      <c r="M7" s="14"/>
      <c r="N7" s="15">
        <f>100*9</f>
        <v>900</v>
      </c>
    </row>
    <row r="8" spans="1:14" s="23" customFormat="1" ht="28.5" customHeight="1" x14ac:dyDescent="0.3">
      <c r="A8" s="8">
        <v>5</v>
      </c>
      <c r="B8" s="9" t="s">
        <v>45</v>
      </c>
      <c r="C8" s="10" t="s">
        <v>46</v>
      </c>
      <c r="D8" s="17" t="s">
        <v>47</v>
      </c>
      <c r="E8" s="11" t="s">
        <v>48</v>
      </c>
      <c r="F8" s="11" t="s">
        <v>19</v>
      </c>
      <c r="G8" s="9" t="s">
        <v>49</v>
      </c>
      <c r="H8" s="12"/>
      <c r="I8" s="13" t="s">
        <v>36</v>
      </c>
      <c r="J8" s="14" t="s">
        <v>50</v>
      </c>
      <c r="K8" s="14"/>
      <c r="L8" s="14"/>
      <c r="M8" s="14"/>
      <c r="N8" s="15">
        <f>2*9</f>
        <v>18</v>
      </c>
    </row>
    <row r="9" spans="1:14" ht="28.5" customHeight="1" x14ac:dyDescent="0.3">
      <c r="A9" s="8">
        <v>6</v>
      </c>
      <c r="B9" s="9" t="s">
        <v>51</v>
      </c>
      <c r="C9" s="10" t="s">
        <v>52</v>
      </c>
      <c r="D9" s="10" t="s">
        <v>53</v>
      </c>
      <c r="E9" s="11" t="s">
        <v>54</v>
      </c>
      <c r="F9" s="11" t="s">
        <v>55</v>
      </c>
      <c r="G9" s="9" t="s">
        <v>56</v>
      </c>
      <c r="H9" s="12"/>
      <c r="I9" s="13"/>
      <c r="J9" s="14" t="s">
        <v>57</v>
      </c>
      <c r="K9" s="14"/>
      <c r="L9" s="14"/>
      <c r="M9" s="14"/>
      <c r="N9" s="15">
        <f>20*9</f>
        <v>180</v>
      </c>
    </row>
    <row r="10" spans="1:14" ht="28.5" customHeight="1" x14ac:dyDescent="0.3">
      <c r="A10" s="8">
        <v>7</v>
      </c>
      <c r="B10" s="9" t="s">
        <v>58</v>
      </c>
      <c r="C10" s="10" t="s">
        <v>59</v>
      </c>
      <c r="D10" s="10" t="s">
        <v>60</v>
      </c>
      <c r="E10" s="11" t="s">
        <v>61</v>
      </c>
      <c r="F10" s="11" t="s">
        <v>33</v>
      </c>
      <c r="G10" s="9" t="s">
        <v>62</v>
      </c>
      <c r="H10" s="12" t="s">
        <v>63</v>
      </c>
      <c r="I10" s="13"/>
      <c r="J10" s="14" t="s">
        <v>64</v>
      </c>
      <c r="K10" s="14"/>
      <c r="L10" s="14"/>
      <c r="M10" s="14"/>
      <c r="N10" s="15">
        <v>90</v>
      </c>
    </row>
    <row r="11" spans="1:14" ht="28.5" customHeight="1" x14ac:dyDescent="0.3">
      <c r="A11" s="8">
        <v>8</v>
      </c>
      <c r="B11" s="9" t="s">
        <v>65</v>
      </c>
      <c r="C11" s="10" t="s">
        <v>66</v>
      </c>
      <c r="D11" s="10" t="s">
        <v>67</v>
      </c>
      <c r="E11" s="11" t="s">
        <v>68</v>
      </c>
      <c r="F11" s="11" t="s">
        <v>33</v>
      </c>
      <c r="G11" s="9" t="s">
        <v>69</v>
      </c>
      <c r="H11" s="12" t="s">
        <v>70</v>
      </c>
      <c r="I11" s="13"/>
      <c r="J11" s="14" t="s">
        <v>71</v>
      </c>
      <c r="K11" s="14"/>
      <c r="L11" s="14"/>
      <c r="M11" s="14"/>
      <c r="N11" s="15">
        <v>540</v>
      </c>
    </row>
    <row r="13" spans="1:14" x14ac:dyDescent="0.3">
      <c r="A13" s="24"/>
    </row>
  </sheetData>
  <mergeCells count="1">
    <mergeCell ref="A2:B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2026-08-07T02:05:08Z</dcterms:created>
  <dcterms:modified xsi:type="dcterms:W3CDTF">2026-08-07T02:06:07Z</dcterms:modified>
</cp:coreProperties>
</file>